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5440" windowHeight="12075"/>
  </bookViews>
  <sheets>
    <sheet name="Приложение 1" sheetId="1" r:id="rId1"/>
  </sheets>
  <externalReferences>
    <externalReference r:id="rId2"/>
  </externalReferences>
  <definedNames>
    <definedName name="_xlnm.Print_Titles" localSheetId="0">'Приложение 1'!$8:$9</definedName>
  </definedNames>
  <calcPr calcId="125725"/>
</workbook>
</file>

<file path=xl/calcChain.xml><?xml version="1.0" encoding="utf-8"?>
<calcChain xmlns="http://schemas.openxmlformats.org/spreadsheetml/2006/main">
  <c r="I25" i="1"/>
  <c r="I24" s="1"/>
  <c r="I23" s="1"/>
  <c r="H25"/>
  <c r="H24" s="1"/>
  <c r="H23" s="1"/>
  <c r="G25"/>
  <c r="G24" s="1"/>
  <c r="G23" s="1"/>
  <c r="G15" l="1"/>
  <c r="G14" s="1"/>
  <c r="I36"/>
  <c r="I35" s="1"/>
  <c r="I34" s="1"/>
  <c r="I33" s="1"/>
  <c r="I32" s="1"/>
  <c r="H36"/>
  <c r="H35"/>
  <c r="H34" s="1"/>
  <c r="H33" s="1"/>
  <c r="H32" s="1"/>
  <c r="I30"/>
  <c r="I29" s="1"/>
  <c r="I28" s="1"/>
  <c r="I27" s="1"/>
  <c r="H30"/>
  <c r="H29" s="1"/>
  <c r="H28" s="1"/>
  <c r="H27" s="1"/>
  <c r="G30"/>
  <c r="I22"/>
  <c r="H22"/>
  <c r="H20"/>
  <c r="H19" s="1"/>
  <c r="H18" s="1"/>
  <c r="H17" s="1"/>
  <c r="J21"/>
  <c r="I20"/>
  <c r="I19" s="1"/>
  <c r="I18" s="1"/>
  <c r="I17" s="1"/>
  <c r="I15"/>
  <c r="I14" s="1"/>
  <c r="I13" s="1"/>
  <c r="I12" s="1"/>
  <c r="H15"/>
  <c r="H14" s="1"/>
  <c r="H13" s="1"/>
  <c r="H12" s="1"/>
  <c r="J26" l="1"/>
  <c r="H11"/>
  <c r="H10" s="1"/>
  <c r="I11"/>
  <c r="I10" s="1"/>
  <c r="J14"/>
  <c r="J30"/>
  <c r="J15"/>
  <c r="J31"/>
  <c r="J16"/>
  <c r="G20"/>
  <c r="J36"/>
  <c r="G29"/>
  <c r="G13"/>
  <c r="G35"/>
  <c r="J29" l="1"/>
  <c r="G28"/>
  <c r="J20"/>
  <c r="G19"/>
  <c r="J24"/>
  <c r="J13"/>
  <c r="G12"/>
  <c r="J35"/>
  <c r="G34"/>
  <c r="J19" l="1"/>
  <c r="G18"/>
  <c r="J23"/>
  <c r="G22"/>
  <c r="J22" s="1"/>
  <c r="J28"/>
  <c r="G27"/>
  <c r="J34"/>
  <c r="G33"/>
  <c r="J12"/>
  <c r="J27" l="1"/>
  <c r="J25"/>
  <c r="J18"/>
  <c r="G17"/>
  <c r="J17" s="1"/>
  <c r="G32"/>
  <c r="J33"/>
  <c r="J32" l="1"/>
  <c r="G11"/>
  <c r="J11" l="1"/>
  <c r="G10"/>
  <c r="J10" s="1"/>
</calcChain>
</file>

<file path=xl/sharedStrings.xml><?xml version="1.0" encoding="utf-8"?>
<sst xmlns="http://schemas.openxmlformats.org/spreadsheetml/2006/main" count="117" uniqueCount="40">
  <si>
    <t>Приложение № 1
к муниципальной программе «Развитие инвестиционной, инновационной деятельности, малого и среднего предпринимательства на территории ЗАТО Железногорск»</t>
  </si>
  <si>
    <t>Информация о распределении планируемых расходов по подпрограммам и отдельным мероприятиям муниципальной программы</t>
  </si>
  <si>
    <t>рублей</t>
  </si>
  <si>
    <t>Статус (муниципальная программа, подпрограмма)</t>
  </si>
  <si>
    <t>Наименование показателя</t>
  </si>
  <si>
    <t>КБК</t>
  </si>
  <si>
    <t>Итого на период</t>
  </si>
  <si>
    <t>КЦСР</t>
  </si>
  <si>
    <t>КВСР</t>
  </si>
  <si>
    <t>КФСР</t>
  </si>
  <si>
    <t>КВР</t>
  </si>
  <si>
    <t>Муниципальная программа «Развитие инвестиционной, инновационной деятельности, малого и среднего предпринимательства на территории ЗАТО Железногорск»</t>
  </si>
  <si>
    <t>1100000000</t>
  </si>
  <si>
    <t>Подпрограмма «Оказание финансовой поддержки субъектам малого и (или) среднего предпринимательства, осуществляющим приоритетные виды деятельности»</t>
  </si>
  <si>
    <t>1110000000</t>
  </si>
  <si>
    <t>мероприятие 1
подпрограммы</t>
  </si>
  <si>
    <t>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коммерческой деятельности</t>
  </si>
  <si>
    <t>1110000010</t>
  </si>
  <si>
    <t>Администрация закрытого административно-территориального образования город Железногорск</t>
  </si>
  <si>
    <t>009</t>
  </si>
  <si>
    <t>Другие вопросы в области национальной экономики</t>
  </si>
  <si>
    <t>0412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</si>
  <si>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</si>
  <si>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</si>
  <si>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</si>
  <si>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</si>
  <si>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мероприятие 2
подпрограммы</t>
  </si>
  <si>
    <t>Субсидии субъектам малого и среднего предпринимательства на возмещение части затрат,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</si>
  <si>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1110000020</t>
  </si>
  <si>
    <t>мероприятие 4
подпрограммы</t>
  </si>
  <si>
    <t>Субсидии субъектам малого и среднего предпринимательства, являющимся резидентами промышленного парка на территории г. Железногорска, на возмещение части затрат на уплату арендной платы за земельные участки (объекты недвижимости), расположенные на территории промышленного парка</t>
  </si>
  <si>
    <t>1110000040</t>
  </si>
  <si>
    <t>мероприятие 5
подпрограммы</t>
  </si>
  <si>
    <t>Субсидии на возмещение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и части затрат, связанных с уплатой лизинговых платежей по договору (договорам) лизинга, заключенному с российскими лизинговыми организациями в целях создания и (или) развития либо модернизации производства товаров (работ, услуг)</t>
  </si>
  <si>
    <t>1110000050</t>
  </si>
  <si>
    <t>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</si>
  <si>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1110000060</t>
  </si>
  <si>
    <t>Руководитель Управления экономики и планирования Администрации ЗАТО г.Железногорск</t>
  </si>
  <si>
    <t>Н.И. Соловьева</t>
  </si>
  <si>
    <t>Приложение № 1
к постановлению Администрации ЗАТО г. Железногорск
от 18.10.2018 № 1980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</si>
</sst>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 indent="5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&#1099;%20&#1082;%20&#1087;&#1088;&#1086;&#1075;&#1088;&#1072;&#1084;&#1084;&#1077;_07.2018%20(2018-2020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 к паспорту"/>
      <sheetName val="Приложение 2 к паспорту"/>
      <sheetName val="Приложение 1 (прил.1 к МП)"/>
      <sheetName val="Приложение 2 (прил.2 к МП)"/>
      <sheetName val="ПП.Фин.поддержка.1.Индикаторы"/>
      <sheetName val="ПП.Фин.поддержка.2.Мероприят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G10">
            <v>200000</v>
          </cell>
        </row>
        <row r="13">
          <cell r="H13">
            <v>500000</v>
          </cell>
          <cell r="I13">
            <v>500000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J38"/>
  <sheetViews>
    <sheetView tabSelected="1" topLeftCell="B1" zoomScaleNormal="100" zoomScaleSheetLayoutView="100" workbookViewId="0">
      <selection activeCell="D4" sqref="D4"/>
    </sheetView>
  </sheetViews>
  <sheetFormatPr defaultRowHeight="15"/>
  <cols>
    <col min="1" max="1" width="24.28515625" style="1" hidden="1" customWidth="1"/>
    <col min="2" max="2" width="48.85546875" style="2" customWidth="1"/>
    <col min="3" max="3" width="18.28515625" style="2" customWidth="1"/>
    <col min="4" max="4" width="9.140625" style="2"/>
    <col min="5" max="5" width="17.5703125" style="2" customWidth="1"/>
    <col min="6" max="6" width="9.28515625" style="2" customWidth="1"/>
    <col min="7" max="10" width="13.140625" style="2" bestFit="1" customWidth="1"/>
    <col min="11" max="16384" width="9.140625" style="1"/>
  </cols>
  <sheetData>
    <row r="1" spans="1:10" ht="54" customHeight="1">
      <c r="F1" s="14" t="s">
        <v>39</v>
      </c>
      <c r="G1" s="14"/>
      <c r="H1" s="14"/>
      <c r="I1" s="14"/>
      <c r="J1" s="14"/>
    </row>
    <row r="4" spans="1:10" ht="71.25" customHeight="1">
      <c r="F4" s="14" t="s">
        <v>0</v>
      </c>
      <c r="G4" s="14"/>
      <c r="H4" s="14"/>
      <c r="I4" s="14"/>
      <c r="J4" s="14"/>
    </row>
    <row r="5" spans="1:10" ht="15.75">
      <c r="A5" s="21"/>
      <c r="B5" s="21"/>
      <c r="C5" s="21"/>
      <c r="D5" s="21"/>
      <c r="E5" s="21"/>
      <c r="F5" s="21"/>
      <c r="G5" s="21"/>
      <c r="H5" s="21"/>
      <c r="I5" s="21"/>
      <c r="J5" s="21"/>
    </row>
    <row r="6" spans="1:10" ht="15.75">
      <c r="A6" s="21" t="s">
        <v>1</v>
      </c>
      <c r="B6" s="21"/>
      <c r="C6" s="21"/>
      <c r="D6" s="21"/>
      <c r="E6" s="21"/>
      <c r="F6" s="21"/>
      <c r="G6" s="21"/>
      <c r="H6" s="21"/>
      <c r="I6" s="21"/>
      <c r="J6" s="21"/>
    </row>
    <row r="7" spans="1:10" ht="15.75">
      <c r="A7" s="5"/>
      <c r="B7" s="5"/>
      <c r="C7" s="5"/>
      <c r="D7" s="5"/>
      <c r="E7" s="5"/>
      <c r="F7" s="5"/>
      <c r="G7" s="5"/>
      <c r="H7" s="5"/>
      <c r="I7" s="5"/>
      <c r="J7" s="6" t="s">
        <v>2</v>
      </c>
    </row>
    <row r="8" spans="1:10">
      <c r="A8" s="15" t="s">
        <v>3</v>
      </c>
      <c r="B8" s="15" t="s">
        <v>4</v>
      </c>
      <c r="C8" s="22" t="s">
        <v>5</v>
      </c>
      <c r="D8" s="23"/>
      <c r="E8" s="23"/>
      <c r="F8" s="24"/>
      <c r="G8" s="17">
        <v>2018</v>
      </c>
      <c r="H8" s="17">
        <v>2019</v>
      </c>
      <c r="I8" s="17">
        <v>2020</v>
      </c>
      <c r="J8" s="17" t="s">
        <v>6</v>
      </c>
    </row>
    <row r="9" spans="1:10">
      <c r="A9" s="15"/>
      <c r="B9" s="15"/>
      <c r="C9" s="4" t="s">
        <v>7</v>
      </c>
      <c r="D9" s="4" t="s">
        <v>8</v>
      </c>
      <c r="E9" s="4" t="s">
        <v>9</v>
      </c>
      <c r="F9" s="4" t="s">
        <v>10</v>
      </c>
      <c r="G9" s="25"/>
      <c r="H9" s="25"/>
      <c r="I9" s="25"/>
      <c r="J9" s="25"/>
    </row>
    <row r="10" spans="1:10" s="8" customFormat="1" ht="60">
      <c r="A10" s="4"/>
      <c r="B10" s="4" t="s">
        <v>11</v>
      </c>
      <c r="C10" s="7" t="s">
        <v>12</v>
      </c>
      <c r="D10" s="7"/>
      <c r="E10" s="7"/>
      <c r="F10" s="7"/>
      <c r="G10" s="3">
        <f>G11</f>
        <v>1500000</v>
      </c>
      <c r="H10" s="3">
        <f>H11</f>
        <v>1500000</v>
      </c>
      <c r="I10" s="3">
        <f>I11</f>
        <v>1500000</v>
      </c>
      <c r="J10" s="3">
        <f t="shared" ref="J10:J31" si="0">SUM(G10:I10)</f>
        <v>4500000</v>
      </c>
    </row>
    <row r="11" spans="1:10" s="8" customFormat="1" ht="60">
      <c r="A11" s="9"/>
      <c r="B11" s="4" t="s">
        <v>13</v>
      </c>
      <c r="C11" s="7" t="s">
        <v>14</v>
      </c>
      <c r="D11" s="7"/>
      <c r="E11" s="7"/>
      <c r="F11" s="7"/>
      <c r="G11" s="3">
        <f>G12+G17+G22+G27+G32</f>
        <v>1500000</v>
      </c>
      <c r="H11" s="3">
        <f>H12+H17+H22+H27+H32</f>
        <v>1500000</v>
      </c>
      <c r="I11" s="3">
        <f>I12+I17+I22+I27+I32</f>
        <v>1500000</v>
      </c>
      <c r="J11" s="3">
        <f t="shared" si="0"/>
        <v>4500000</v>
      </c>
    </row>
    <row r="12" spans="1:10" s="8" customFormat="1" ht="75">
      <c r="A12" s="4" t="s">
        <v>15</v>
      </c>
      <c r="B12" s="4" t="s">
        <v>16</v>
      </c>
      <c r="C12" s="7" t="s">
        <v>17</v>
      </c>
      <c r="D12" s="7"/>
      <c r="E12" s="7"/>
      <c r="F12" s="7"/>
      <c r="G12" s="3">
        <f t="shared" ref="G12:I15" si="1">G13</f>
        <v>0</v>
      </c>
      <c r="H12" s="3">
        <f t="shared" si="1"/>
        <v>200000</v>
      </c>
      <c r="I12" s="3">
        <f t="shared" si="1"/>
        <v>200000</v>
      </c>
      <c r="J12" s="3">
        <f t="shared" si="0"/>
        <v>400000</v>
      </c>
    </row>
    <row r="13" spans="1:10" s="8" customFormat="1" ht="30">
      <c r="A13" s="9"/>
      <c r="B13" s="4" t="s">
        <v>18</v>
      </c>
      <c r="C13" s="7" t="s">
        <v>17</v>
      </c>
      <c r="D13" s="7" t="s">
        <v>19</v>
      </c>
      <c r="E13" s="7"/>
      <c r="F13" s="7"/>
      <c r="G13" s="3">
        <f t="shared" si="1"/>
        <v>0</v>
      </c>
      <c r="H13" s="3">
        <f t="shared" si="1"/>
        <v>200000</v>
      </c>
      <c r="I13" s="3">
        <f t="shared" si="1"/>
        <v>200000</v>
      </c>
      <c r="J13" s="3">
        <f t="shared" si="0"/>
        <v>400000</v>
      </c>
    </row>
    <row r="14" spans="1:10" s="8" customFormat="1">
      <c r="A14" s="9"/>
      <c r="B14" s="4" t="s">
        <v>20</v>
      </c>
      <c r="C14" s="7" t="s">
        <v>17</v>
      </c>
      <c r="D14" s="7" t="s">
        <v>19</v>
      </c>
      <c r="E14" s="7" t="s">
        <v>21</v>
      </c>
      <c r="F14" s="7"/>
      <c r="G14" s="3">
        <f>G15</f>
        <v>0</v>
      </c>
      <c r="H14" s="3">
        <f t="shared" si="1"/>
        <v>200000</v>
      </c>
      <c r="I14" s="3">
        <f t="shared" si="1"/>
        <v>200000</v>
      </c>
      <c r="J14" s="3">
        <f t="shared" si="0"/>
        <v>400000</v>
      </c>
    </row>
    <row r="15" spans="1:10" s="8" customFormat="1">
      <c r="A15" s="9"/>
      <c r="B15" s="4" t="s">
        <v>22</v>
      </c>
      <c r="C15" s="7" t="s">
        <v>17</v>
      </c>
      <c r="D15" s="7" t="s">
        <v>19</v>
      </c>
      <c r="E15" s="7" t="s">
        <v>21</v>
      </c>
      <c r="F15" s="7" t="s">
        <v>23</v>
      </c>
      <c r="G15" s="3">
        <f>G16</f>
        <v>0</v>
      </c>
      <c r="H15" s="3">
        <f t="shared" si="1"/>
        <v>200000</v>
      </c>
      <c r="I15" s="3">
        <f t="shared" si="1"/>
        <v>200000</v>
      </c>
      <c r="J15" s="3">
        <f t="shared" si="0"/>
        <v>400000</v>
      </c>
    </row>
    <row r="16" spans="1:10" s="8" customFormat="1" ht="60">
      <c r="A16" s="9"/>
      <c r="B16" s="4" t="s">
        <v>24</v>
      </c>
      <c r="C16" s="7" t="s">
        <v>17</v>
      </c>
      <c r="D16" s="7" t="s">
        <v>19</v>
      </c>
      <c r="E16" s="7" t="s">
        <v>21</v>
      </c>
      <c r="F16" s="7" t="s">
        <v>25</v>
      </c>
      <c r="G16" s="3">
        <v>0</v>
      </c>
      <c r="H16" s="3">
        <v>200000</v>
      </c>
      <c r="I16" s="3">
        <v>200000</v>
      </c>
      <c r="J16" s="3">
        <f t="shared" si="0"/>
        <v>400000</v>
      </c>
    </row>
    <row r="17" spans="1:10" s="8" customFormat="1" ht="150">
      <c r="A17" s="4" t="s">
        <v>26</v>
      </c>
      <c r="B17" s="4" t="s">
        <v>27</v>
      </c>
      <c r="C17" s="7" t="s">
        <v>28</v>
      </c>
      <c r="D17" s="7"/>
      <c r="E17" s="7"/>
      <c r="F17" s="7"/>
      <c r="G17" s="3">
        <f t="shared" ref="G17:I20" si="2">G18</f>
        <v>0</v>
      </c>
      <c r="H17" s="3">
        <f t="shared" si="2"/>
        <v>200000</v>
      </c>
      <c r="I17" s="3">
        <f t="shared" si="2"/>
        <v>200000</v>
      </c>
      <c r="J17" s="3">
        <f t="shared" si="0"/>
        <v>400000</v>
      </c>
    </row>
    <row r="18" spans="1:10" s="8" customFormat="1" ht="30">
      <c r="A18" s="4"/>
      <c r="B18" s="4" t="s">
        <v>18</v>
      </c>
      <c r="C18" s="7" t="s">
        <v>28</v>
      </c>
      <c r="D18" s="7" t="s">
        <v>19</v>
      </c>
      <c r="E18" s="7"/>
      <c r="F18" s="7"/>
      <c r="G18" s="3">
        <f t="shared" si="2"/>
        <v>0</v>
      </c>
      <c r="H18" s="3">
        <f t="shared" si="2"/>
        <v>200000</v>
      </c>
      <c r="I18" s="3">
        <f t="shared" si="2"/>
        <v>200000</v>
      </c>
      <c r="J18" s="3">
        <f t="shared" si="0"/>
        <v>400000</v>
      </c>
    </row>
    <row r="19" spans="1:10" s="8" customFormat="1">
      <c r="A19" s="4"/>
      <c r="B19" s="4" t="s">
        <v>20</v>
      </c>
      <c r="C19" s="7" t="s">
        <v>28</v>
      </c>
      <c r="D19" s="7" t="s">
        <v>19</v>
      </c>
      <c r="E19" s="7" t="s">
        <v>21</v>
      </c>
      <c r="F19" s="7"/>
      <c r="G19" s="3">
        <f>G20</f>
        <v>0</v>
      </c>
      <c r="H19" s="3">
        <f t="shared" si="2"/>
        <v>200000</v>
      </c>
      <c r="I19" s="3">
        <f t="shared" si="2"/>
        <v>200000</v>
      </c>
      <c r="J19" s="3">
        <f t="shared" si="0"/>
        <v>400000</v>
      </c>
    </row>
    <row r="20" spans="1:10" s="8" customFormat="1">
      <c r="A20" s="4"/>
      <c r="B20" s="4" t="s">
        <v>22</v>
      </c>
      <c r="C20" s="7" t="s">
        <v>28</v>
      </c>
      <c r="D20" s="7" t="s">
        <v>19</v>
      </c>
      <c r="E20" s="7" t="s">
        <v>21</v>
      </c>
      <c r="F20" s="7" t="s">
        <v>23</v>
      </c>
      <c r="G20" s="3">
        <f>G21</f>
        <v>0</v>
      </c>
      <c r="H20" s="3">
        <f t="shared" si="2"/>
        <v>200000</v>
      </c>
      <c r="I20" s="3">
        <f t="shared" si="2"/>
        <v>200000</v>
      </c>
      <c r="J20" s="3">
        <f>SUM(G20:I20)</f>
        <v>400000</v>
      </c>
    </row>
    <row r="21" spans="1:10" s="8" customFormat="1" ht="60">
      <c r="A21" s="4"/>
      <c r="B21" s="4" t="s">
        <v>24</v>
      </c>
      <c r="C21" s="7" t="s">
        <v>28</v>
      </c>
      <c r="D21" s="7" t="s">
        <v>19</v>
      </c>
      <c r="E21" s="7" t="s">
        <v>21</v>
      </c>
      <c r="F21" s="7" t="s">
        <v>25</v>
      </c>
      <c r="G21" s="3">
        <v>0</v>
      </c>
      <c r="H21" s="3">
        <v>200000</v>
      </c>
      <c r="I21" s="3">
        <v>200000</v>
      </c>
      <c r="J21" s="3">
        <f t="shared" si="0"/>
        <v>400000</v>
      </c>
    </row>
    <row r="22" spans="1:10" s="8" customFormat="1" ht="105">
      <c r="A22" s="15" t="s">
        <v>29</v>
      </c>
      <c r="B22" s="4" t="s">
        <v>30</v>
      </c>
      <c r="C22" s="7" t="s">
        <v>31</v>
      </c>
      <c r="D22" s="7"/>
      <c r="E22" s="7"/>
      <c r="F22" s="7"/>
      <c r="G22" s="3">
        <f t="shared" ref="G22:I23" si="3">G23</f>
        <v>0</v>
      </c>
      <c r="H22" s="3">
        <f t="shared" si="3"/>
        <v>200000</v>
      </c>
      <c r="I22" s="3">
        <f t="shared" si="3"/>
        <v>200000</v>
      </c>
      <c r="J22" s="3">
        <f t="shared" si="0"/>
        <v>400000</v>
      </c>
    </row>
    <row r="23" spans="1:10" s="8" customFormat="1" ht="30">
      <c r="A23" s="16"/>
      <c r="B23" s="4" t="s">
        <v>18</v>
      </c>
      <c r="C23" s="7" t="s">
        <v>31</v>
      </c>
      <c r="D23" s="7" t="s">
        <v>19</v>
      </c>
      <c r="E23" s="7"/>
      <c r="F23" s="7"/>
      <c r="G23" s="3">
        <f t="shared" si="3"/>
        <v>0</v>
      </c>
      <c r="H23" s="3">
        <f t="shared" si="3"/>
        <v>200000</v>
      </c>
      <c r="I23" s="3">
        <f t="shared" si="3"/>
        <v>200000</v>
      </c>
      <c r="J23" s="3">
        <f t="shared" si="0"/>
        <v>400000</v>
      </c>
    </row>
    <row r="24" spans="1:10" s="8" customFormat="1">
      <c r="A24" s="16"/>
      <c r="B24" s="4" t="s">
        <v>20</v>
      </c>
      <c r="C24" s="7" t="s">
        <v>31</v>
      </c>
      <c r="D24" s="7" t="s">
        <v>19</v>
      </c>
      <c r="E24" s="7" t="s">
        <v>21</v>
      </c>
      <c r="F24" s="7"/>
      <c r="G24" s="3">
        <f t="shared" ref="G24:I25" si="4">G25</f>
        <v>0</v>
      </c>
      <c r="H24" s="3">
        <f t="shared" si="4"/>
        <v>200000</v>
      </c>
      <c r="I24" s="3">
        <f t="shared" si="4"/>
        <v>200000</v>
      </c>
      <c r="J24" s="3">
        <f t="shared" si="0"/>
        <v>400000</v>
      </c>
    </row>
    <row r="25" spans="1:10" s="8" customFormat="1">
      <c r="A25" s="16"/>
      <c r="B25" s="4" t="s">
        <v>22</v>
      </c>
      <c r="C25" s="7" t="s">
        <v>31</v>
      </c>
      <c r="D25" s="7" t="s">
        <v>19</v>
      </c>
      <c r="E25" s="7" t="s">
        <v>21</v>
      </c>
      <c r="F25" s="7" t="s">
        <v>23</v>
      </c>
      <c r="G25" s="3">
        <f t="shared" si="4"/>
        <v>0</v>
      </c>
      <c r="H25" s="3">
        <f t="shared" si="4"/>
        <v>200000</v>
      </c>
      <c r="I25" s="3">
        <f t="shared" si="4"/>
        <v>200000</v>
      </c>
      <c r="J25" s="3">
        <f>SUM(G25:I25)</f>
        <v>400000</v>
      </c>
    </row>
    <row r="26" spans="1:10" s="8" customFormat="1" ht="60">
      <c r="A26" s="16"/>
      <c r="B26" s="4" t="s">
        <v>24</v>
      </c>
      <c r="C26" s="7" t="s">
        <v>31</v>
      </c>
      <c r="D26" s="7" t="s">
        <v>19</v>
      </c>
      <c r="E26" s="7" t="s">
        <v>21</v>
      </c>
      <c r="F26" s="7" t="s">
        <v>25</v>
      </c>
      <c r="G26" s="3">
        <v>0</v>
      </c>
      <c r="H26" s="3">
        <v>200000</v>
      </c>
      <c r="I26" s="3">
        <v>200000</v>
      </c>
      <c r="J26" s="3">
        <f t="shared" si="0"/>
        <v>400000</v>
      </c>
    </row>
    <row r="27" spans="1:10" s="8" customFormat="1" ht="135">
      <c r="A27" s="17" t="s">
        <v>32</v>
      </c>
      <c r="B27" s="4" t="s">
        <v>33</v>
      </c>
      <c r="C27" s="7" t="s">
        <v>34</v>
      </c>
      <c r="D27" s="7"/>
      <c r="E27" s="7"/>
      <c r="F27" s="7"/>
      <c r="G27" s="3">
        <f t="shared" ref="G27:I30" si="5">G28</f>
        <v>900000</v>
      </c>
      <c r="H27" s="3">
        <f t="shared" si="5"/>
        <v>400000</v>
      </c>
      <c r="I27" s="3">
        <f t="shared" si="5"/>
        <v>400000</v>
      </c>
      <c r="J27" s="3">
        <f t="shared" si="0"/>
        <v>1700000</v>
      </c>
    </row>
    <row r="28" spans="1:10" s="8" customFormat="1" ht="30">
      <c r="A28" s="18"/>
      <c r="B28" s="4" t="s">
        <v>18</v>
      </c>
      <c r="C28" s="7" t="s">
        <v>34</v>
      </c>
      <c r="D28" s="7" t="s">
        <v>19</v>
      </c>
      <c r="E28" s="7"/>
      <c r="F28" s="7"/>
      <c r="G28" s="3">
        <f t="shared" si="5"/>
        <v>900000</v>
      </c>
      <c r="H28" s="3">
        <f t="shared" si="5"/>
        <v>400000</v>
      </c>
      <c r="I28" s="3">
        <f t="shared" si="5"/>
        <v>400000</v>
      </c>
      <c r="J28" s="3">
        <f t="shared" si="0"/>
        <v>1700000</v>
      </c>
    </row>
    <row r="29" spans="1:10" s="8" customFormat="1">
      <c r="A29" s="18"/>
      <c r="B29" s="4" t="s">
        <v>20</v>
      </c>
      <c r="C29" s="7" t="s">
        <v>34</v>
      </c>
      <c r="D29" s="7" t="s">
        <v>19</v>
      </c>
      <c r="E29" s="7" t="s">
        <v>21</v>
      </c>
      <c r="F29" s="7"/>
      <c r="G29" s="3">
        <f>G30</f>
        <v>900000</v>
      </c>
      <c r="H29" s="3">
        <f t="shared" si="5"/>
        <v>400000</v>
      </c>
      <c r="I29" s="3">
        <f t="shared" si="5"/>
        <v>400000</v>
      </c>
      <c r="J29" s="3">
        <f t="shared" si="0"/>
        <v>1700000</v>
      </c>
    </row>
    <row r="30" spans="1:10" s="8" customFormat="1">
      <c r="A30" s="18"/>
      <c r="B30" s="4" t="s">
        <v>22</v>
      </c>
      <c r="C30" s="7" t="s">
        <v>34</v>
      </c>
      <c r="D30" s="7" t="s">
        <v>19</v>
      </c>
      <c r="E30" s="7" t="s">
        <v>21</v>
      </c>
      <c r="F30" s="7" t="s">
        <v>23</v>
      </c>
      <c r="G30" s="3">
        <f>G31</f>
        <v>900000</v>
      </c>
      <c r="H30" s="3">
        <f t="shared" si="5"/>
        <v>400000</v>
      </c>
      <c r="I30" s="3">
        <f t="shared" si="5"/>
        <v>400000</v>
      </c>
      <c r="J30" s="3">
        <f>SUM(G30:I30)</f>
        <v>1700000</v>
      </c>
    </row>
    <row r="31" spans="1:10" s="8" customFormat="1" ht="60">
      <c r="A31" s="18"/>
      <c r="B31" s="4" t="s">
        <v>24</v>
      </c>
      <c r="C31" s="7" t="s">
        <v>34</v>
      </c>
      <c r="D31" s="7" t="s">
        <v>19</v>
      </c>
      <c r="E31" s="7" t="s">
        <v>21</v>
      </c>
      <c r="F31" s="7" t="s">
        <v>25</v>
      </c>
      <c r="G31" s="3">
        <v>900000</v>
      </c>
      <c r="H31" s="3">
        <v>400000</v>
      </c>
      <c r="I31" s="3">
        <v>400000</v>
      </c>
      <c r="J31" s="3">
        <f t="shared" si="0"/>
        <v>1700000</v>
      </c>
    </row>
    <row r="32" spans="1:10" s="8" customFormat="1" ht="81" customHeight="1">
      <c r="A32" s="10"/>
      <c r="B32" s="4" t="s">
        <v>35</v>
      </c>
      <c r="C32" s="7" t="s">
        <v>36</v>
      </c>
      <c r="D32" s="7"/>
      <c r="E32" s="7"/>
      <c r="F32" s="7"/>
      <c r="G32" s="3">
        <f t="shared" ref="G32:I35" si="6">G33</f>
        <v>600000</v>
      </c>
      <c r="H32" s="3">
        <f t="shared" si="6"/>
        <v>500000</v>
      </c>
      <c r="I32" s="3">
        <f t="shared" si="6"/>
        <v>500000</v>
      </c>
      <c r="J32" s="3">
        <f>SUM(G32:I32)</f>
        <v>1600000</v>
      </c>
    </row>
    <row r="33" spans="1:10" s="8" customFormat="1" ht="30">
      <c r="A33" s="10"/>
      <c r="B33" s="4" t="s">
        <v>18</v>
      </c>
      <c r="C33" s="7" t="s">
        <v>36</v>
      </c>
      <c r="D33" s="7" t="s">
        <v>19</v>
      </c>
      <c r="E33" s="7"/>
      <c r="F33" s="7"/>
      <c r="G33" s="3">
        <f t="shared" si="6"/>
        <v>600000</v>
      </c>
      <c r="H33" s="3">
        <f t="shared" si="6"/>
        <v>500000</v>
      </c>
      <c r="I33" s="3">
        <f t="shared" si="6"/>
        <v>500000</v>
      </c>
      <c r="J33" s="3">
        <f>SUM(G33:I33)</f>
        <v>1600000</v>
      </c>
    </row>
    <row r="34" spans="1:10" s="8" customFormat="1">
      <c r="A34" s="10"/>
      <c r="B34" s="4" t="s">
        <v>20</v>
      </c>
      <c r="C34" s="7" t="s">
        <v>36</v>
      </c>
      <c r="D34" s="7" t="s">
        <v>19</v>
      </c>
      <c r="E34" s="7" t="s">
        <v>21</v>
      </c>
      <c r="F34" s="7"/>
      <c r="G34" s="3">
        <f>G35</f>
        <v>600000</v>
      </c>
      <c r="H34" s="3">
        <f t="shared" si="6"/>
        <v>500000</v>
      </c>
      <c r="I34" s="3">
        <f t="shared" si="6"/>
        <v>500000</v>
      </c>
      <c r="J34" s="3">
        <f>SUM(G34:I34)</f>
        <v>1600000</v>
      </c>
    </row>
    <row r="35" spans="1:10" s="8" customFormat="1">
      <c r="A35" s="10"/>
      <c r="B35" s="4" t="s">
        <v>22</v>
      </c>
      <c r="C35" s="7" t="s">
        <v>36</v>
      </c>
      <c r="D35" s="7" t="s">
        <v>19</v>
      </c>
      <c r="E35" s="7" t="s">
        <v>21</v>
      </c>
      <c r="F35" s="7" t="s">
        <v>23</v>
      </c>
      <c r="G35" s="3">
        <f>G36</f>
        <v>600000</v>
      </c>
      <c r="H35" s="3">
        <f t="shared" si="6"/>
        <v>500000</v>
      </c>
      <c r="I35" s="3">
        <f t="shared" si="6"/>
        <v>500000</v>
      </c>
      <c r="J35" s="3">
        <f>SUM(G35:I35)</f>
        <v>1600000</v>
      </c>
    </row>
    <row r="36" spans="1:10" s="8" customFormat="1" ht="60">
      <c r="A36" s="10"/>
      <c r="B36" s="4" t="s">
        <v>24</v>
      </c>
      <c r="C36" s="7" t="s">
        <v>36</v>
      </c>
      <c r="D36" s="7" t="s">
        <v>19</v>
      </c>
      <c r="E36" s="7" t="s">
        <v>21</v>
      </c>
      <c r="F36" s="7" t="s">
        <v>25</v>
      </c>
      <c r="G36" s="3">
        <v>600000</v>
      </c>
      <c r="H36" s="3">
        <f>[1]ПП.Фин.поддержка.2.Мероприятия!H13</f>
        <v>500000</v>
      </c>
      <c r="I36" s="3">
        <f>[1]ПП.Фин.поддержка.2.Мероприятия!I13</f>
        <v>500000</v>
      </c>
      <c r="J36" s="3">
        <f>SUM(G36:I36)</f>
        <v>1600000</v>
      </c>
    </row>
    <row r="37" spans="1:10" s="2" customFormat="1"/>
    <row r="38" spans="1:10" s="13" customFormat="1" ht="58.5" customHeight="1">
      <c r="A38" s="19" t="s">
        <v>37</v>
      </c>
      <c r="B38" s="19"/>
      <c r="C38" s="19"/>
      <c r="D38" s="11"/>
      <c r="E38" s="11"/>
      <c r="F38" s="11"/>
      <c r="G38" s="12"/>
      <c r="H38" s="20" t="s">
        <v>38</v>
      </c>
      <c r="I38" s="20"/>
    </row>
  </sheetData>
  <mergeCells count="15">
    <mergeCell ref="F1:J1"/>
    <mergeCell ref="F4:J4"/>
    <mergeCell ref="A22:A26"/>
    <mergeCell ref="A27:A31"/>
    <mergeCell ref="A38:C38"/>
    <mergeCell ref="H38:I38"/>
    <mergeCell ref="A5:J5"/>
    <mergeCell ref="A6:J6"/>
    <mergeCell ref="A8:A9"/>
    <mergeCell ref="B8:B9"/>
    <mergeCell ref="C8:F8"/>
    <mergeCell ref="G8:G9"/>
    <mergeCell ref="H8:H9"/>
    <mergeCell ref="I8:I9"/>
    <mergeCell ref="J8:J9"/>
  </mergeCells>
  <printOptions horizontalCentered="1"/>
  <pageMargins left="0.39370078740157483" right="0.39370078740157483" top="0.98425196850393704" bottom="0.19685039370078741" header="0.31496062992125984" footer="0.31496062992125984"/>
  <pageSetup paperSize="9" scale="89" fitToHeight="4" orientation="landscape" r:id="rId1"/>
  <headerFooter differentFirst="1">
    <oddHeader>&amp;C&amp;"Times New Roman,обычный"&amp;P</oddHead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dmitrieva</dc:creator>
  <cp:lastModifiedBy>Дадеко</cp:lastModifiedBy>
  <cp:lastPrinted>2018-08-13T08:35:58Z</cp:lastPrinted>
  <dcterms:created xsi:type="dcterms:W3CDTF">2018-07-30T12:27:56Z</dcterms:created>
  <dcterms:modified xsi:type="dcterms:W3CDTF">2018-10-19T02:32:52Z</dcterms:modified>
</cp:coreProperties>
</file>